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bov\Controllo di Gestione\Anticorruzione e trasparenza\Trasparenza 2021\Materiale da pubblicare\"/>
    </mc:Choice>
  </mc:AlternateContent>
  <xr:revisionPtr revIDLastSave="0" documentId="13_ncr:1_{4C880FED-143F-4E53-B086-49522D7E92CE}" xr6:coauthVersionLast="36" xr6:coauthVersionMax="36" xr10:uidLastSave="{00000000-0000-0000-0000-000000000000}"/>
  <bookViews>
    <workbookView xWindow="0" yWindow="0" windowWidth="19200" windowHeight="10785" xr2:uid="{DFB1D6B5-F252-43B1-8D92-3E69F39D46CB}"/>
  </bookViews>
  <sheets>
    <sheet name="Foglio1" sheetId="1" r:id="rId1"/>
  </sheets>
  <definedNames>
    <definedName name="_xlnm.Print_Area" localSheetId="0">Foglio1!$A$2:$H$68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32" i="1"/>
  <c r="E32" i="1"/>
  <c r="E61" i="1" l="1"/>
  <c r="D61" i="1"/>
  <c r="E51" i="1"/>
  <c r="D51" i="1"/>
  <c r="E42" i="1"/>
  <c r="D42" i="1"/>
  <c r="E20" i="1"/>
  <c r="D20" i="1"/>
  <c r="E64" i="1" l="1"/>
  <c r="D64" i="1"/>
</calcChain>
</file>

<file path=xl/sharedStrings.xml><?xml version="1.0" encoding="utf-8"?>
<sst xmlns="http://schemas.openxmlformats.org/spreadsheetml/2006/main" count="73" uniqueCount="61">
  <si>
    <t>ONERI</t>
  </si>
  <si>
    <t>1) Oneri da attività tipiche</t>
  </si>
  <si>
    <t>1.1)</t>
  </si>
  <si>
    <t>Acquisti</t>
  </si>
  <si>
    <t>1.2)</t>
  </si>
  <si>
    <t>Servizi</t>
  </si>
  <si>
    <t>1.3)</t>
  </si>
  <si>
    <t>Godimento beni di terzi</t>
  </si>
  <si>
    <t>1.4)</t>
  </si>
  <si>
    <t>Personale</t>
  </si>
  <si>
    <t>1.5)</t>
  </si>
  <si>
    <t>Ammortamenti e accantonamenti</t>
  </si>
  <si>
    <t>1.6)</t>
  </si>
  <si>
    <t>Oneri diversi di gestione</t>
  </si>
  <si>
    <t>Totale</t>
  </si>
  <si>
    <t>2) Oneri promozionali e di raccolta fondi</t>
  </si>
  <si>
    <t>2.1)</t>
  </si>
  <si>
    <t>Iniziativa "Bomboniere Solidali"</t>
  </si>
  <si>
    <t>2.2)</t>
  </si>
  <si>
    <t xml:space="preserve">Iniziativa "VinoSantaLucia" </t>
  </si>
  <si>
    <t>2.3)</t>
  </si>
  <si>
    <t xml:space="preserve">Mese della Vista </t>
  </si>
  <si>
    <t>2.4)</t>
  </si>
  <si>
    <t>Eventi sul territorio</t>
  </si>
  <si>
    <t>2.9)</t>
  </si>
  <si>
    <t>Attività ordinaria di promozione</t>
  </si>
  <si>
    <t>3) Oneri da attività accessorie</t>
  </si>
  <si>
    <t>3.1)</t>
  </si>
  <si>
    <t>3.2)</t>
  </si>
  <si>
    <t>3.3)</t>
  </si>
  <si>
    <t>3.4)</t>
  </si>
  <si>
    <t>3.5)</t>
  </si>
  <si>
    <t>Ammortamenti</t>
  </si>
  <si>
    <t>3.6)</t>
  </si>
  <si>
    <t>4) Oneri finanziari e patrimoniali</t>
  </si>
  <si>
    <t>4.1)</t>
  </si>
  <si>
    <t>Su rapporti bancari</t>
  </si>
  <si>
    <t>4.2)</t>
  </si>
  <si>
    <t>Su prestiti</t>
  </si>
  <si>
    <t>4.3)</t>
  </si>
  <si>
    <t>Da patrimonio edilizio</t>
  </si>
  <si>
    <t>4.4)</t>
  </si>
  <si>
    <t>Da altro</t>
  </si>
  <si>
    <t>4.5)</t>
  </si>
  <si>
    <t>Oneri straordinari</t>
  </si>
  <si>
    <t>6) Oneri di supporto generale</t>
  </si>
  <si>
    <t>6.1)</t>
  </si>
  <si>
    <t>6.2)</t>
  </si>
  <si>
    <t>6.3)</t>
  </si>
  <si>
    <t>6.4)</t>
  </si>
  <si>
    <t xml:space="preserve">Personale                    </t>
  </si>
  <si>
    <t>6.5)</t>
  </si>
  <si>
    <t>Ammortamenti e svalutazioni</t>
  </si>
  <si>
    <t>6.6)</t>
  </si>
  <si>
    <t>Altri oneri</t>
  </si>
  <si>
    <t>Totali Oneri</t>
  </si>
  <si>
    <t>RISULTATO GESTIONALE</t>
  </si>
  <si>
    <t>VALORI IN UNITA' DI EURO</t>
  </si>
  <si>
    <t>RENDICONTO GESTIONALE A PROVENTI ED ONERI AL 31/12/2020</t>
  </si>
  <si>
    <t>2.5)</t>
  </si>
  <si>
    <t>Pubblicazioni news "un certo sguardo"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</si>
</sst>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_-;\-* #,##0_-;_-* &quot;-&quot;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right"/>
    </xf>
    <xf numFmtId="165" fontId="1" fillId="0" borderId="0" xfId="1" applyNumberFormat="1"/>
    <xf numFmtId="0" fontId="0" fillId="0" borderId="6" xfId="0" applyBorder="1" applyAlignment="1">
      <alignment horizontal="right"/>
    </xf>
    <xf numFmtId="165" fontId="1" fillId="0" borderId="6" xfId="1" applyNumberFormat="1" applyBorder="1"/>
    <xf numFmtId="0" fontId="3" fillId="0" borderId="0" xfId="0" applyFont="1"/>
    <xf numFmtId="165" fontId="2" fillId="0" borderId="0" xfId="1" applyNumberFormat="1" applyFont="1" applyBorder="1"/>
    <xf numFmtId="43" fontId="1" fillId="0" borderId="0" xfId="1" applyBorder="1"/>
    <xf numFmtId="43" fontId="1" fillId="2" borderId="7" xfId="1" applyFill="1" applyBorder="1"/>
    <xf numFmtId="43" fontId="1" fillId="2" borderId="6" xfId="1" applyFill="1" applyBorder="1"/>
    <xf numFmtId="43" fontId="1" fillId="2" borderId="8" xfId="1" applyFill="1" applyBorder="1"/>
    <xf numFmtId="0" fontId="4" fillId="2" borderId="9" xfId="0" applyFont="1" applyFill="1" applyBorder="1" applyAlignment="1">
      <alignment horizontal="left"/>
    </xf>
    <xf numFmtId="165" fontId="2" fillId="2" borderId="0" xfId="0" applyNumberFormat="1" applyFont="1" applyFill="1" applyBorder="1"/>
    <xf numFmtId="165" fontId="2" fillId="2" borderId="10" xfId="0" applyNumberFormat="1" applyFont="1" applyFill="1" applyBorder="1"/>
    <xf numFmtId="43" fontId="1" fillId="2" borderId="11" xfId="1" applyFill="1" applyBorder="1"/>
    <xf numFmtId="43" fontId="1" fillId="2" borderId="5" xfId="1" applyFill="1" applyBorder="1"/>
    <xf numFmtId="43" fontId="1" fillId="2" borderId="12" xfId="1" applyFill="1" applyBorder="1"/>
    <xf numFmtId="164" fontId="6" fillId="0" borderId="0" xfId="0" applyNumberFormat="1" applyFont="1"/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ont="1"/>
    <xf numFmtId="0" fontId="8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5" fillId="0" borderId="0" xfId="0" applyFont="1"/>
    <xf numFmtId="164" fontId="0" fillId="0" borderId="0" xfId="0" applyNumberFormat="1" applyFont="1"/>
    <xf numFmtId="0" fontId="0" fillId="0" borderId="0" xfId="0" applyFont="1" applyFill="1"/>
    <xf numFmtId="164" fontId="0" fillId="0" borderId="0" xfId="0" applyNumberFormat="1" applyFont="1" applyFill="1"/>
    <xf numFmtId="0" fontId="12" fillId="0" borderId="0" xfId="0" applyFont="1"/>
    <xf numFmtId="164" fontId="12" fillId="0" borderId="0" xfId="0" applyNumberFormat="1" applyFont="1"/>
    <xf numFmtId="164" fontId="0" fillId="0" borderId="0" xfId="1" applyNumberFormat="1" applyFont="1"/>
    <xf numFmtId="164" fontId="5" fillId="0" borderId="0" xfId="1" applyNumberFormat="1" applyFont="1" applyFill="1"/>
    <xf numFmtId="0" fontId="0" fillId="0" borderId="5" xfId="0" applyFont="1" applyBorder="1"/>
    <xf numFmtId="164" fontId="0" fillId="0" borderId="5" xfId="1" applyNumberFormat="1" applyFont="1" applyBorder="1"/>
    <xf numFmtId="0" fontId="0" fillId="0" borderId="0" xfId="0" applyFont="1" applyAlignment="1">
      <alignment horizontal="right"/>
    </xf>
    <xf numFmtId="165" fontId="5" fillId="0" borderId="0" xfId="1" applyNumberFormat="1" applyFont="1"/>
    <xf numFmtId="0" fontId="11" fillId="4" borderId="1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164" fontId="0" fillId="0" borderId="5" xfId="0" applyNumberFormat="1" applyFont="1" applyBorder="1"/>
    <xf numFmtId="164" fontId="0" fillId="0" borderId="0" xfId="0" applyNumberFormat="1" applyFont="1" applyAlignment="1">
      <alignment horizontal="right"/>
    </xf>
    <xf numFmtId="0" fontId="11" fillId="5" borderId="1" xfId="0" applyFont="1" applyFill="1" applyBorder="1" applyAlignment="1">
      <alignment horizontal="left"/>
    </xf>
    <xf numFmtId="0" fontId="11" fillId="5" borderId="4" xfId="0" applyFont="1" applyFill="1" applyBorder="1" applyAlignment="1">
      <alignment horizontal="left"/>
    </xf>
    <xf numFmtId="0" fontId="11" fillId="5" borderId="2" xfId="0" applyFont="1" applyFill="1" applyBorder="1" applyAlignment="1">
      <alignment horizontal="left"/>
    </xf>
    <xf numFmtId="165" fontId="0" fillId="0" borderId="0" xfId="1" applyNumberFormat="1" applyFont="1"/>
    <xf numFmtId="0" fontId="11" fillId="6" borderId="1" xfId="0" applyFont="1" applyFill="1" applyBorder="1" applyAlignment="1">
      <alignment horizontal="left"/>
    </xf>
    <xf numFmtId="0" fontId="11" fillId="6" borderId="4" xfId="0" applyFont="1" applyFill="1" applyBorder="1" applyAlignment="1">
      <alignment horizontal="left"/>
    </xf>
    <xf numFmtId="0" fontId="11" fillId="6" borderId="2" xfId="0" applyFont="1" applyFill="1" applyBorder="1" applyAlignment="1">
      <alignment horizontal="left"/>
    </xf>
    <xf numFmtId="164" fontId="0" fillId="0" borderId="0" xfId="0" quotePrefix="1" applyNumberFormat="1" applyFont="1"/>
    <xf numFmtId="0" fontId="11" fillId="7" borderId="1" xfId="0" applyFont="1" applyFill="1" applyBorder="1" applyAlignment="1">
      <alignment horizontal="left"/>
    </xf>
    <xf numFmtId="0" fontId="11" fillId="7" borderId="4" xfId="0" applyFont="1" applyFill="1" applyBorder="1" applyAlignment="1">
      <alignment horizontal="left"/>
    </xf>
    <xf numFmtId="0" fontId="11" fillId="7" borderId="2" xfId="0" applyFont="1" applyFill="1" applyBorder="1" applyAlignment="1">
      <alignment horizontal="left"/>
    </xf>
    <xf numFmtId="20" fontId="0" fillId="0" borderId="0" xfId="0" applyNumberFormat="1" applyFont="1"/>
    <xf numFmtId="164" fontId="6" fillId="0" borderId="0" xfId="1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393D8-0054-4D7D-88ED-F89C4DFC1532}">
  <sheetPr>
    <pageSetUpPr fitToPage="1"/>
  </sheetPr>
  <dimension ref="B3:H68"/>
  <sheetViews>
    <sheetView tabSelected="1" workbookViewId="0">
      <selection activeCell="E8" sqref="E8"/>
    </sheetView>
  </sheetViews>
  <sheetFormatPr defaultRowHeight="15" x14ac:dyDescent="0.25"/>
  <cols>
    <col min="3" max="3" width="31.42578125" bestFit="1" customWidth="1"/>
    <col min="4" max="5" width="10.5703125" bestFit="1" customWidth="1"/>
    <col min="6" max="6" width="9.140625" customWidth="1"/>
  </cols>
  <sheetData>
    <row r="3" spans="2:8" ht="15.75" x14ac:dyDescent="0.25">
      <c r="B3" s="18" t="s">
        <v>58</v>
      </c>
      <c r="C3" s="19"/>
      <c r="D3" s="19"/>
      <c r="E3" s="19"/>
      <c r="F3" s="19"/>
      <c r="G3" s="19"/>
      <c r="H3" s="20"/>
    </row>
    <row r="4" spans="2:8" x14ac:dyDescent="0.25">
      <c r="B4" s="21"/>
      <c r="C4" s="21"/>
      <c r="D4" s="22" t="s">
        <v>57</v>
      </c>
      <c r="E4" s="21"/>
      <c r="F4" s="21"/>
      <c r="G4" s="21"/>
      <c r="H4" s="21"/>
    </row>
    <row r="5" spans="2:8" x14ac:dyDescent="0.25">
      <c r="B5" s="23" t="s">
        <v>0</v>
      </c>
      <c r="C5" s="24"/>
      <c r="D5" s="25">
        <v>2020</v>
      </c>
      <c r="E5" s="26">
        <v>2019</v>
      </c>
      <c r="F5" s="21"/>
      <c r="G5" s="21"/>
      <c r="H5" s="21"/>
    </row>
    <row r="6" spans="2:8" x14ac:dyDescent="0.25">
      <c r="B6" s="21"/>
      <c r="C6" s="27"/>
      <c r="D6" s="27"/>
      <c r="E6" s="28"/>
      <c r="F6" s="21"/>
      <c r="G6" s="21"/>
      <c r="H6" s="21"/>
    </row>
    <row r="7" spans="2:8" x14ac:dyDescent="0.25">
      <c r="B7" s="29" t="s">
        <v>1</v>
      </c>
      <c r="C7" s="30"/>
      <c r="D7" s="30"/>
      <c r="E7" s="31"/>
      <c r="F7" s="21"/>
      <c r="G7" s="21"/>
      <c r="H7" s="21"/>
    </row>
    <row r="8" spans="2:8" x14ac:dyDescent="0.25">
      <c r="B8" s="21" t="s">
        <v>2</v>
      </c>
      <c r="C8" s="32" t="s">
        <v>3</v>
      </c>
      <c r="D8" s="17">
        <v>786285</v>
      </c>
      <c r="E8" s="17">
        <v>753931.81</v>
      </c>
      <c r="F8" s="21"/>
      <c r="G8" s="21"/>
      <c r="H8" s="21"/>
    </row>
    <row r="9" spans="2:8" x14ac:dyDescent="0.25">
      <c r="B9" s="21" t="s">
        <v>4</v>
      </c>
      <c r="C9" s="21" t="s">
        <v>5</v>
      </c>
      <c r="D9" s="33">
        <v>1636900</v>
      </c>
      <c r="E9" s="33">
        <v>1624770.2400000002</v>
      </c>
      <c r="F9" s="21"/>
      <c r="G9" s="21"/>
      <c r="H9" s="21"/>
    </row>
    <row r="10" spans="2:8" x14ac:dyDescent="0.25">
      <c r="B10" s="21" t="s">
        <v>6</v>
      </c>
      <c r="C10" s="21" t="s">
        <v>7</v>
      </c>
      <c r="D10" s="33">
        <v>46565</v>
      </c>
      <c r="E10" s="33">
        <v>42901.73</v>
      </c>
      <c r="F10" s="21"/>
      <c r="G10" s="21"/>
      <c r="H10" s="21"/>
    </row>
    <row r="11" spans="2:8" x14ac:dyDescent="0.25">
      <c r="B11" s="21" t="s">
        <v>8</v>
      </c>
      <c r="C11" s="34" t="s">
        <v>9</v>
      </c>
      <c r="D11" s="35">
        <v>1892035</v>
      </c>
      <c r="E11" s="35">
        <v>1853715.51</v>
      </c>
      <c r="F11" s="21"/>
      <c r="G11" s="21"/>
      <c r="H11" s="21"/>
    </row>
    <row r="12" spans="2:8" x14ac:dyDescent="0.25">
      <c r="B12" s="21" t="s">
        <v>10</v>
      </c>
      <c r="C12" s="21" t="s">
        <v>11</v>
      </c>
      <c r="D12" s="33">
        <v>656028.4</v>
      </c>
      <c r="E12" s="33">
        <v>472425.61</v>
      </c>
      <c r="F12" s="21"/>
      <c r="G12" s="21"/>
      <c r="H12" s="21"/>
    </row>
    <row r="13" spans="2:8" x14ac:dyDescent="0.25">
      <c r="B13" s="21" t="s">
        <v>12</v>
      </c>
      <c r="C13" s="21" t="s">
        <v>13</v>
      </c>
      <c r="D13" s="33">
        <v>139008.4</v>
      </c>
      <c r="E13" s="33">
        <v>98062.16</v>
      </c>
      <c r="F13" s="21"/>
      <c r="G13" s="21"/>
      <c r="H13" s="21"/>
    </row>
    <row r="14" spans="2:8" x14ac:dyDescent="0.25">
      <c r="B14" s="21"/>
      <c r="C14" s="36"/>
      <c r="D14" s="37"/>
      <c r="E14" s="38"/>
      <c r="F14" s="21"/>
      <c r="G14" s="21"/>
      <c r="H14" s="21"/>
    </row>
    <row r="15" spans="2:8" x14ac:dyDescent="0.25">
      <c r="B15" s="21"/>
      <c r="C15" s="36"/>
      <c r="D15" s="37"/>
      <c r="E15" s="38"/>
      <c r="F15" s="21"/>
      <c r="G15" s="21"/>
      <c r="H15" s="21"/>
    </row>
    <row r="16" spans="2:8" x14ac:dyDescent="0.25">
      <c r="B16" s="21"/>
      <c r="C16" s="21"/>
      <c r="D16" s="33"/>
      <c r="E16" s="33"/>
      <c r="F16" s="21"/>
      <c r="G16" s="21"/>
      <c r="H16" s="21"/>
    </row>
    <row r="17" spans="2:8" x14ac:dyDescent="0.25">
      <c r="B17" s="21"/>
      <c r="C17" s="21"/>
      <c r="D17" s="33"/>
      <c r="E17" s="39"/>
      <c r="F17" s="21"/>
      <c r="G17" s="21"/>
      <c r="H17" s="21"/>
    </row>
    <row r="18" spans="2:8" x14ac:dyDescent="0.25">
      <c r="B18" s="21"/>
      <c r="C18" s="21"/>
      <c r="D18" s="33"/>
      <c r="E18" s="38"/>
      <c r="F18" s="21"/>
      <c r="G18" s="21"/>
      <c r="H18" s="21"/>
    </row>
    <row r="19" spans="2:8" ht="4.5" customHeight="1" x14ac:dyDescent="0.25">
      <c r="B19" s="21"/>
      <c r="C19" s="21"/>
      <c r="D19" s="40"/>
      <c r="E19" s="41"/>
      <c r="F19" s="21"/>
      <c r="G19" s="21"/>
      <c r="H19" s="21"/>
    </row>
    <row r="20" spans="2:8" x14ac:dyDescent="0.25">
      <c r="B20" s="21"/>
      <c r="C20" s="42" t="s">
        <v>14</v>
      </c>
      <c r="D20" s="33">
        <f>SUM(D8:D19)</f>
        <v>5156821.8000000007</v>
      </c>
      <c r="E20" s="33">
        <f>SUM(E8:E19)</f>
        <v>4845807.0600000005</v>
      </c>
      <c r="F20" s="21"/>
      <c r="G20" s="21"/>
      <c r="H20" s="21"/>
    </row>
    <row r="21" spans="2:8" x14ac:dyDescent="0.25">
      <c r="B21" s="21"/>
      <c r="C21" s="42"/>
      <c r="D21" s="42"/>
      <c r="E21" s="43"/>
      <c r="F21" s="21"/>
      <c r="G21" s="21"/>
      <c r="H21" s="21"/>
    </row>
    <row r="22" spans="2:8" x14ac:dyDescent="0.25">
      <c r="B22" s="44" t="s">
        <v>15</v>
      </c>
      <c r="C22" s="45"/>
      <c r="D22" s="45"/>
      <c r="E22" s="46"/>
      <c r="F22" s="21"/>
      <c r="G22" s="21"/>
      <c r="H22" s="21"/>
    </row>
    <row r="23" spans="2:8" x14ac:dyDescent="0.25">
      <c r="B23" s="32" t="s">
        <v>16</v>
      </c>
      <c r="C23" s="32" t="s">
        <v>17</v>
      </c>
      <c r="D23" s="33">
        <v>3513</v>
      </c>
      <c r="E23" s="33">
        <v>10215.5</v>
      </c>
      <c r="F23" s="21"/>
      <c r="G23" s="21"/>
      <c r="H23" s="21"/>
    </row>
    <row r="24" spans="2:8" x14ac:dyDescent="0.25">
      <c r="B24" s="32" t="s">
        <v>18</v>
      </c>
      <c r="C24" s="32" t="s">
        <v>19</v>
      </c>
      <c r="D24" s="33">
        <v>5828</v>
      </c>
      <c r="E24" s="33">
        <v>11847.18</v>
      </c>
      <c r="F24" s="21"/>
      <c r="G24" s="21"/>
      <c r="H24" s="21"/>
    </row>
    <row r="25" spans="2:8" x14ac:dyDescent="0.25">
      <c r="B25" s="32" t="s">
        <v>20</v>
      </c>
      <c r="C25" s="32" t="s">
        <v>21</v>
      </c>
      <c r="D25" s="33">
        <v>1903.5</v>
      </c>
      <c r="E25" s="33">
        <v>3797.16</v>
      </c>
      <c r="F25" s="21"/>
      <c r="G25" s="21"/>
      <c r="H25" s="21"/>
    </row>
    <row r="26" spans="2:8" x14ac:dyDescent="0.25">
      <c r="B26" s="32" t="s">
        <v>22</v>
      </c>
      <c r="C26" s="32" t="s">
        <v>23</v>
      </c>
      <c r="D26" s="33">
        <v>0</v>
      </c>
      <c r="E26" s="33">
        <v>10088.58</v>
      </c>
      <c r="F26" s="21"/>
      <c r="G26" s="21"/>
      <c r="H26" s="21"/>
    </row>
    <row r="27" spans="2:8" x14ac:dyDescent="0.25">
      <c r="B27" s="32" t="s">
        <v>59</v>
      </c>
      <c r="C27" s="32" t="s">
        <v>60</v>
      </c>
      <c r="D27" s="33">
        <v>33608.6</v>
      </c>
      <c r="E27" s="33">
        <v>30575</v>
      </c>
      <c r="F27" s="21"/>
      <c r="G27" s="21"/>
      <c r="H27" s="21"/>
    </row>
    <row r="28" spans="2:8" x14ac:dyDescent="0.25">
      <c r="B28" s="32" t="s">
        <v>24</v>
      </c>
      <c r="C28" s="21" t="s">
        <v>25</v>
      </c>
      <c r="D28" s="33">
        <f>246441</f>
        <v>246441</v>
      </c>
      <c r="E28" s="33">
        <v>258698.4</v>
      </c>
      <c r="F28" s="21"/>
      <c r="G28" s="21"/>
      <c r="H28" s="21"/>
    </row>
    <row r="29" spans="2:8" x14ac:dyDescent="0.25">
      <c r="B29" s="21"/>
      <c r="C29" s="21"/>
      <c r="D29" s="33"/>
      <c r="E29" s="21"/>
      <c r="F29" s="21"/>
      <c r="G29" s="21"/>
      <c r="H29" s="21"/>
    </row>
    <row r="30" spans="2:8" x14ac:dyDescent="0.25">
      <c r="B30" s="21"/>
      <c r="C30" s="21"/>
      <c r="D30" s="21"/>
      <c r="E30" s="21"/>
      <c r="F30" s="21"/>
      <c r="G30" s="21"/>
      <c r="H30" s="21"/>
    </row>
    <row r="31" spans="2:8" ht="5.25" customHeight="1" x14ac:dyDescent="0.25">
      <c r="B31" s="21"/>
      <c r="C31" s="21"/>
      <c r="D31" s="47"/>
      <c r="E31" s="47"/>
      <c r="F31" s="21"/>
      <c r="G31" s="21"/>
      <c r="H31" s="21"/>
    </row>
    <row r="32" spans="2:8" x14ac:dyDescent="0.25">
      <c r="B32" s="21"/>
      <c r="C32" s="42" t="s">
        <v>14</v>
      </c>
      <c r="D32" s="48">
        <f>SUM(D23:D29)</f>
        <v>291294.09999999998</v>
      </c>
      <c r="E32" s="48">
        <f>SUM(E23:E30)</f>
        <v>325221.82</v>
      </c>
      <c r="F32" s="21"/>
      <c r="G32" s="21"/>
      <c r="H32" s="21"/>
    </row>
    <row r="33" spans="2:8" x14ac:dyDescent="0.25">
      <c r="B33" s="21"/>
      <c r="C33" s="42"/>
      <c r="D33" s="42"/>
      <c r="E33" s="48"/>
      <c r="F33" s="21"/>
      <c r="G33" s="21"/>
      <c r="H33" s="21"/>
    </row>
    <row r="34" spans="2:8" x14ac:dyDescent="0.25">
      <c r="B34" s="49" t="s">
        <v>26</v>
      </c>
      <c r="C34" s="50"/>
      <c r="D34" s="50"/>
      <c r="E34" s="51"/>
      <c r="F34" s="21"/>
      <c r="G34" s="21"/>
      <c r="H34" s="21"/>
    </row>
    <row r="35" spans="2:8" x14ac:dyDescent="0.25">
      <c r="B35" s="21" t="s">
        <v>27</v>
      </c>
      <c r="C35" s="32" t="s">
        <v>3</v>
      </c>
      <c r="D35" s="33">
        <v>20566</v>
      </c>
      <c r="E35" s="33">
        <v>23762</v>
      </c>
      <c r="F35" s="21"/>
      <c r="G35" s="21"/>
      <c r="H35" s="21"/>
    </row>
    <row r="36" spans="2:8" x14ac:dyDescent="0.25">
      <c r="B36" s="21" t="s">
        <v>28</v>
      </c>
      <c r="C36" s="32" t="s">
        <v>5</v>
      </c>
      <c r="D36" s="33">
        <v>88121</v>
      </c>
      <c r="E36" s="33">
        <v>33784</v>
      </c>
      <c r="F36" s="21"/>
      <c r="G36" s="21"/>
      <c r="H36" s="21"/>
    </row>
    <row r="37" spans="2:8" x14ac:dyDescent="0.25">
      <c r="B37" s="21" t="s">
        <v>29</v>
      </c>
      <c r="C37" s="21" t="s">
        <v>7</v>
      </c>
      <c r="D37" s="33">
        <v>6494</v>
      </c>
      <c r="E37" s="33">
        <v>7445</v>
      </c>
      <c r="F37" s="21"/>
      <c r="G37" s="21"/>
      <c r="H37" s="21"/>
    </row>
    <row r="38" spans="2:8" x14ac:dyDescent="0.25">
      <c r="B38" s="21" t="s">
        <v>30</v>
      </c>
      <c r="C38" s="34" t="s">
        <v>9</v>
      </c>
      <c r="D38" s="33">
        <v>369933</v>
      </c>
      <c r="E38" s="33">
        <v>452528</v>
      </c>
      <c r="F38" s="21"/>
      <c r="G38" s="21"/>
      <c r="H38" s="21"/>
    </row>
    <row r="39" spans="2:8" x14ac:dyDescent="0.25">
      <c r="B39" s="21" t="s">
        <v>31</v>
      </c>
      <c r="C39" s="21" t="s">
        <v>32</v>
      </c>
      <c r="D39" s="33">
        <v>120304.5</v>
      </c>
      <c r="E39" s="33">
        <v>74373</v>
      </c>
      <c r="F39" s="21"/>
      <c r="G39" s="21"/>
      <c r="H39" s="21"/>
    </row>
    <row r="40" spans="2:8" x14ac:dyDescent="0.25">
      <c r="B40" s="21" t="s">
        <v>33</v>
      </c>
      <c r="C40" s="21" t="s">
        <v>13</v>
      </c>
      <c r="D40" s="61">
        <v>355938.5</v>
      </c>
      <c r="E40" s="61">
        <v>174865</v>
      </c>
      <c r="F40" s="21"/>
      <c r="G40" s="21"/>
      <c r="H40" s="21"/>
    </row>
    <row r="41" spans="2:8" x14ac:dyDescent="0.25">
      <c r="B41" s="21"/>
      <c r="C41" s="21"/>
      <c r="D41" s="41"/>
      <c r="E41" s="41"/>
      <c r="F41" s="21"/>
      <c r="G41" s="21"/>
      <c r="H41" s="21"/>
    </row>
    <row r="42" spans="2:8" x14ac:dyDescent="0.25">
      <c r="B42" s="21"/>
      <c r="C42" s="42" t="s">
        <v>14</v>
      </c>
      <c r="D42" s="33">
        <f>SUM(D35:D41)</f>
        <v>961357</v>
      </c>
      <c r="E42" s="33">
        <f>SUM(E35:E41)</f>
        <v>766757</v>
      </c>
      <c r="F42" s="21"/>
      <c r="G42" s="21"/>
      <c r="H42" s="21"/>
    </row>
    <row r="43" spans="2:8" ht="5.25" customHeight="1" x14ac:dyDescent="0.25">
      <c r="B43" s="21"/>
      <c r="C43" s="21"/>
      <c r="D43" s="21"/>
      <c r="E43" s="52"/>
      <c r="F43" s="21"/>
      <c r="G43" s="21"/>
      <c r="H43" s="21"/>
    </row>
    <row r="44" spans="2:8" x14ac:dyDescent="0.25">
      <c r="B44" s="53" t="s">
        <v>34</v>
      </c>
      <c r="C44" s="54"/>
      <c r="D44" s="54"/>
      <c r="E44" s="55"/>
      <c r="F44" s="21"/>
      <c r="G44" s="21"/>
      <c r="H44" s="21"/>
    </row>
    <row r="45" spans="2:8" x14ac:dyDescent="0.25">
      <c r="B45" s="21" t="s">
        <v>35</v>
      </c>
      <c r="C45" s="21" t="s">
        <v>36</v>
      </c>
      <c r="D45" s="33">
        <v>8640</v>
      </c>
      <c r="E45" s="33">
        <v>6709.8099999999995</v>
      </c>
      <c r="F45" s="21"/>
      <c r="G45" s="21"/>
      <c r="H45" s="21"/>
    </row>
    <row r="46" spans="2:8" x14ac:dyDescent="0.25">
      <c r="B46" s="21" t="s">
        <v>37</v>
      </c>
      <c r="C46" s="21" t="s">
        <v>38</v>
      </c>
      <c r="D46" s="33">
        <v>0</v>
      </c>
      <c r="E46" s="33">
        <v>0</v>
      </c>
      <c r="F46" s="21"/>
      <c r="G46" s="21"/>
      <c r="H46" s="21"/>
    </row>
    <row r="47" spans="2:8" x14ac:dyDescent="0.25">
      <c r="B47" s="21" t="s">
        <v>39</v>
      </c>
      <c r="C47" s="21" t="s">
        <v>40</v>
      </c>
      <c r="D47" s="56">
        <v>3120.5</v>
      </c>
      <c r="E47" s="56">
        <v>0</v>
      </c>
      <c r="F47" s="21"/>
      <c r="G47" s="21"/>
      <c r="H47" s="21"/>
    </row>
    <row r="48" spans="2:8" x14ac:dyDescent="0.25">
      <c r="B48" s="21" t="s">
        <v>41</v>
      </c>
      <c r="C48" s="32" t="s">
        <v>42</v>
      </c>
      <c r="D48" s="33">
        <v>32</v>
      </c>
      <c r="E48" s="33">
        <v>199.95</v>
      </c>
      <c r="F48" s="21"/>
      <c r="G48" s="21"/>
      <c r="H48" s="21"/>
    </row>
    <row r="49" spans="2:8" x14ac:dyDescent="0.25">
      <c r="B49" s="32" t="s">
        <v>43</v>
      </c>
      <c r="C49" s="32" t="s">
        <v>44</v>
      </c>
      <c r="D49" s="33">
        <v>16485.5</v>
      </c>
      <c r="E49" s="33">
        <v>132590.07999999999</v>
      </c>
      <c r="F49" s="21"/>
      <c r="G49" s="21"/>
      <c r="H49" s="21"/>
    </row>
    <row r="50" spans="2:8" ht="5.25" customHeight="1" x14ac:dyDescent="0.25">
      <c r="B50" s="21"/>
      <c r="C50" s="21"/>
      <c r="D50" s="41"/>
      <c r="E50" s="41"/>
      <c r="F50" s="21"/>
      <c r="G50" s="21"/>
      <c r="H50" s="21"/>
    </row>
    <row r="51" spans="2:8" x14ac:dyDescent="0.25">
      <c r="B51" s="21"/>
      <c r="C51" s="42" t="s">
        <v>14</v>
      </c>
      <c r="D51" s="38">
        <f>SUM(D45:D49)</f>
        <v>28278</v>
      </c>
      <c r="E51" s="38">
        <f>SUM(E45:E49)</f>
        <v>139499.84</v>
      </c>
      <c r="F51" s="21"/>
      <c r="G51" s="21"/>
      <c r="H51" s="21"/>
    </row>
    <row r="52" spans="2:8" x14ac:dyDescent="0.25">
      <c r="B52" s="21"/>
      <c r="C52" s="21"/>
      <c r="D52" s="21"/>
      <c r="E52" s="52"/>
      <c r="F52" s="21"/>
      <c r="G52" s="21"/>
      <c r="H52" s="21"/>
    </row>
    <row r="53" spans="2:8" x14ac:dyDescent="0.25">
      <c r="B53" s="57" t="s">
        <v>45</v>
      </c>
      <c r="C53" s="58"/>
      <c r="D53" s="58"/>
      <c r="E53" s="59"/>
      <c r="F53" s="21"/>
      <c r="G53" s="21"/>
      <c r="H53" s="21"/>
    </row>
    <row r="54" spans="2:8" x14ac:dyDescent="0.25">
      <c r="B54" s="21" t="s">
        <v>46</v>
      </c>
      <c r="C54" s="21" t="s">
        <v>3</v>
      </c>
      <c r="D54" s="33">
        <v>12275</v>
      </c>
      <c r="E54" s="33">
        <v>10349.93</v>
      </c>
      <c r="F54" s="21"/>
      <c r="G54" s="21"/>
      <c r="H54" s="21"/>
    </row>
    <row r="55" spans="2:8" x14ac:dyDescent="0.25">
      <c r="B55" s="60" t="s">
        <v>47</v>
      </c>
      <c r="C55" s="21" t="s">
        <v>5</v>
      </c>
      <c r="D55" s="33">
        <v>217663</v>
      </c>
      <c r="E55" s="33">
        <v>210338.32</v>
      </c>
      <c r="F55" s="21"/>
      <c r="G55" s="21"/>
      <c r="H55" s="21"/>
    </row>
    <row r="56" spans="2:8" x14ac:dyDescent="0.25">
      <c r="B56" s="21" t="s">
        <v>48</v>
      </c>
      <c r="C56" s="21" t="s">
        <v>7</v>
      </c>
      <c r="D56" s="33">
        <v>20042</v>
      </c>
      <c r="E56" s="33">
        <v>19104.400000000001</v>
      </c>
      <c r="F56" s="21"/>
      <c r="G56" s="21"/>
      <c r="H56" s="21"/>
    </row>
    <row r="57" spans="2:8" x14ac:dyDescent="0.25">
      <c r="B57" s="21" t="s">
        <v>49</v>
      </c>
      <c r="C57" s="21" t="s">
        <v>50</v>
      </c>
      <c r="D57" s="33">
        <v>476397</v>
      </c>
      <c r="E57" s="33">
        <v>358808.9499999999</v>
      </c>
      <c r="F57" s="21"/>
      <c r="G57" s="21"/>
      <c r="H57" s="21"/>
    </row>
    <row r="58" spans="2:8" x14ac:dyDescent="0.25">
      <c r="B58" s="21" t="s">
        <v>51</v>
      </c>
      <c r="C58" s="32" t="s">
        <v>52</v>
      </c>
      <c r="D58" s="33">
        <v>25200.5</v>
      </c>
      <c r="E58" s="33">
        <v>23287.74</v>
      </c>
      <c r="F58" s="21"/>
      <c r="G58" s="21"/>
      <c r="H58" s="21"/>
    </row>
    <row r="59" spans="2:8" x14ac:dyDescent="0.25">
      <c r="B59" s="60" t="s">
        <v>53</v>
      </c>
      <c r="C59" s="21" t="s">
        <v>54</v>
      </c>
      <c r="D59" s="33">
        <v>73856.600000000006</v>
      </c>
      <c r="E59" s="33">
        <v>70325.87999999999</v>
      </c>
      <c r="F59" s="21"/>
      <c r="G59" s="21"/>
      <c r="H59" s="21"/>
    </row>
    <row r="60" spans="2:8" x14ac:dyDescent="0.25">
      <c r="B60" s="21"/>
      <c r="C60" s="21"/>
      <c r="D60" s="40"/>
      <c r="E60" s="41"/>
      <c r="F60" s="21"/>
      <c r="G60" s="21"/>
      <c r="H60" s="21"/>
    </row>
    <row r="61" spans="2:8" x14ac:dyDescent="0.25">
      <c r="B61" s="21"/>
      <c r="C61" s="42" t="s">
        <v>14</v>
      </c>
      <c r="D61" s="38">
        <f>SUM(D54:D59)</f>
        <v>825434.1</v>
      </c>
      <c r="E61" s="38">
        <f>SUM(E54:E59)</f>
        <v>692215.21999999986</v>
      </c>
      <c r="F61" s="21"/>
      <c r="G61" s="21"/>
      <c r="H61" s="21"/>
    </row>
    <row r="62" spans="2:8" ht="6" customHeight="1" x14ac:dyDescent="0.25">
      <c r="C62" s="1"/>
      <c r="D62" s="1"/>
      <c r="E62" s="2"/>
    </row>
    <row r="63" spans="2:8" ht="6" customHeight="1" x14ac:dyDescent="0.25">
      <c r="C63" s="3"/>
      <c r="D63" s="3"/>
      <c r="E63" s="4"/>
    </row>
    <row r="64" spans="2:8" x14ac:dyDescent="0.25">
      <c r="C64" s="5" t="s">
        <v>55</v>
      </c>
      <c r="D64" s="6">
        <f>D61+D51+D42+D32+D20</f>
        <v>7263185.0000000009</v>
      </c>
      <c r="E64" s="6">
        <f>E61+E51+E42+E32+E20</f>
        <v>6769500.9400000004</v>
      </c>
    </row>
    <row r="65" spans="3:5" x14ac:dyDescent="0.25">
      <c r="C65" s="5"/>
      <c r="D65" s="5"/>
      <c r="E65" s="7"/>
    </row>
    <row r="66" spans="3:5" ht="4.5" customHeight="1" x14ac:dyDescent="0.25">
      <c r="C66" s="8"/>
      <c r="D66" s="9"/>
      <c r="E66" s="10"/>
    </row>
    <row r="67" spans="3:5" x14ac:dyDescent="0.25">
      <c r="C67" s="11" t="s">
        <v>56</v>
      </c>
      <c r="D67" s="12">
        <v>266443</v>
      </c>
      <c r="E67" s="13">
        <v>354977.79999999981</v>
      </c>
    </row>
    <row r="68" spans="3:5" ht="6" customHeight="1" x14ac:dyDescent="0.25">
      <c r="C68" s="14"/>
      <c r="D68" s="15"/>
      <c r="E68" s="16"/>
    </row>
  </sheetData>
  <mergeCells count="7">
    <mergeCell ref="B44:E44"/>
    <mergeCell ref="B53:E53"/>
    <mergeCell ref="B3:H3"/>
    <mergeCell ref="B5:C5"/>
    <mergeCell ref="B7:E7"/>
    <mergeCell ref="B22:E22"/>
    <mergeCell ref="B34:E34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andreazza</dc:creator>
  <cp:lastModifiedBy>Linda Fracasso</cp:lastModifiedBy>
  <cp:lastPrinted>2020-07-29T08:46:26Z</cp:lastPrinted>
  <dcterms:created xsi:type="dcterms:W3CDTF">2020-07-28T13:22:06Z</dcterms:created>
  <dcterms:modified xsi:type="dcterms:W3CDTF">2021-05-24T13:00:47Z</dcterms:modified>
</cp:coreProperties>
</file>